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/>
  <c r="L184"/>
  <c r="L195" s="1"/>
  <c r="L175"/>
  <c r="L165"/>
  <c r="L176" s="1"/>
  <c r="L156"/>
  <c r="L146"/>
  <c r="L137"/>
  <c r="L127"/>
  <c r="L138" s="1"/>
  <c r="L118"/>
  <c r="L108"/>
  <c r="L119" s="1"/>
  <c r="L99"/>
  <c r="L89"/>
  <c r="L100" s="1"/>
  <c r="L80"/>
  <c r="L70"/>
  <c r="L61"/>
  <c r="L51"/>
  <c r="L62" s="1"/>
  <c r="L42"/>
  <c r="L32"/>
  <c r="L43" s="1"/>
  <c r="L23"/>
  <c r="L13"/>
  <c r="A109"/>
  <c r="B195"/>
  <c r="A195"/>
  <c r="J194"/>
  <c r="I194"/>
  <c r="H194"/>
  <c r="G194"/>
  <c r="F194"/>
  <c r="B185"/>
  <c r="A185"/>
  <c r="J184"/>
  <c r="J195" s="1"/>
  <c r="I184"/>
  <c r="I195" s="1"/>
  <c r="H184"/>
  <c r="G184"/>
  <c r="F184"/>
  <c r="B176"/>
  <c r="A176"/>
  <c r="J175"/>
  <c r="I175"/>
  <c r="H175"/>
  <c r="G175"/>
  <c r="F175"/>
  <c r="B166"/>
  <c r="A166"/>
  <c r="J165"/>
  <c r="I165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G146"/>
  <c r="F146"/>
  <c r="B138"/>
  <c r="A138"/>
  <c r="J137"/>
  <c r="I137"/>
  <c r="H137"/>
  <c r="G137"/>
  <c r="F137"/>
  <c r="B128"/>
  <c r="A128"/>
  <c r="J127"/>
  <c r="I127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G108"/>
  <c r="F108"/>
  <c r="B100"/>
  <c r="A100"/>
  <c r="J99"/>
  <c r="I99"/>
  <c r="H99"/>
  <c r="G99"/>
  <c r="F99"/>
  <c r="B90"/>
  <c r="A90"/>
  <c r="J89"/>
  <c r="J100" s="1"/>
  <c r="I89"/>
  <c r="H89"/>
  <c r="G89"/>
  <c r="G100" s="1"/>
  <c r="F89"/>
  <c r="F100" s="1"/>
  <c r="B81"/>
  <c r="A81"/>
  <c r="J80"/>
  <c r="I80"/>
  <c r="H80"/>
  <c r="G80"/>
  <c r="F80"/>
  <c r="B71"/>
  <c r="A71"/>
  <c r="J70"/>
  <c r="I70"/>
  <c r="H70"/>
  <c r="G70"/>
  <c r="F70"/>
  <c r="F81" s="1"/>
  <c r="B62"/>
  <c r="A62"/>
  <c r="J61"/>
  <c r="I61"/>
  <c r="H61"/>
  <c r="G61"/>
  <c r="F61"/>
  <c r="B52"/>
  <c r="A52"/>
  <c r="J51"/>
  <c r="J62" s="1"/>
  <c r="I51"/>
  <c r="H51"/>
  <c r="G51"/>
  <c r="F51"/>
  <c r="F62" s="1"/>
  <c r="B43"/>
  <c r="A43"/>
  <c r="J42"/>
  <c r="I42"/>
  <c r="H42"/>
  <c r="G42"/>
  <c r="F42"/>
  <c r="B33"/>
  <c r="A33"/>
  <c r="J32"/>
  <c r="I32"/>
  <c r="I43" s="1"/>
  <c r="H32"/>
  <c r="H43" s="1"/>
  <c r="G32"/>
  <c r="F32"/>
  <c r="B24"/>
  <c r="A24"/>
  <c r="B14"/>
  <c r="A14"/>
  <c r="G23"/>
  <c r="H23"/>
  <c r="I23"/>
  <c r="J23"/>
  <c r="F23"/>
  <c r="G13"/>
  <c r="H13"/>
  <c r="I13"/>
  <c r="J13"/>
  <c r="F13"/>
  <c r="L157" l="1"/>
  <c r="L81"/>
  <c r="G81"/>
  <c r="I62"/>
  <c r="F43"/>
  <c r="H62"/>
  <c r="J81"/>
  <c r="H100"/>
  <c r="G43"/>
  <c r="H81"/>
  <c r="I100"/>
  <c r="G119"/>
  <c r="J138"/>
  <c r="H157"/>
  <c r="J176"/>
  <c r="H195"/>
  <c r="J43"/>
  <c r="I138"/>
  <c r="G157"/>
  <c r="I176"/>
  <c r="G195"/>
  <c r="G62"/>
  <c r="I81"/>
  <c r="H119"/>
  <c r="L24"/>
  <c r="F119"/>
  <c r="F138"/>
  <c r="F157"/>
  <c r="F176"/>
  <c r="F195"/>
  <c r="I24"/>
  <c r="F24"/>
  <c r="J24"/>
  <c r="J196" s="1"/>
  <c r="H24"/>
  <c r="G24"/>
  <c r="H196" l="1"/>
  <c r="L196"/>
  <c r="I196"/>
  <c r="F196"/>
  <c r="G196"/>
</calcChain>
</file>

<file path=xl/sharedStrings.xml><?xml version="1.0" encoding="utf-8"?>
<sst xmlns="http://schemas.openxmlformats.org/spreadsheetml/2006/main" count="287" uniqueCount="104">
  <si>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</si>
  <si>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</si>
  <si>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</si>
  <si>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</si>
  <si>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</si>
  <si>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</si>
  <si>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</si>
  <si>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</si>
  <si>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</si>
  <si>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</si>
  <si>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</si>
  <si>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</si>
  <si>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</si>
  <si>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</si>
  <si>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</si>
  <si>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</si>
  <si>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</si>
  <si>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</si>
  <si>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</si>
  <si>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</si>
  <si>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</si>
  <si>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</si>
  <si>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</si>
  <si>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</si>
  <si>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</si>
  <si>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</si>
  <si>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</si>
  <si>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</si>
  <si>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</si>
  <si>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</si>
  <si>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</si>
  <si>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</si>
  <si>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</si>
  <si>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</si>
  <si>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</si>
  <si>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</si>
  <si>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</si>
  <si>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</si>
  <si>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</si>
  <si>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МАОУ "СОШ № 2"</t>
  </si>
  <si>
    <t>Директор</t>
  </si>
  <si>
    <t>каша пшенная рассыпчатая</t>
  </si>
  <si>
    <t>54-12г</t>
  </si>
  <si>
    <t>масло сливочное (порция)</t>
  </si>
  <si>
    <t>53-19з</t>
  </si>
  <si>
    <t>Е.И. Булгакова</t>
  </si>
  <si>
    <t>чай с сахаром</t>
  </si>
  <si>
    <t>54-45гн</t>
  </si>
  <si>
    <t>пшеничный</t>
  </si>
  <si>
    <t>пром</t>
  </si>
  <si>
    <t>сыр твердых сортов нарезка</t>
  </si>
  <si>
    <t>54-1з</t>
  </si>
  <si>
    <t xml:space="preserve">горошница </t>
  </si>
  <si>
    <t>54-21г</t>
  </si>
  <si>
    <t>шницель из говядины</t>
  </si>
  <si>
    <t>54-7м</t>
  </si>
  <si>
    <t>компот из сухофруктов</t>
  </si>
  <si>
    <t>54-1хн</t>
  </si>
  <si>
    <t>хлеб пшеничный</t>
  </si>
  <si>
    <t>помидор в нарезке</t>
  </si>
  <si>
    <t>54-3з</t>
  </si>
  <si>
    <t>картофельное пюре</t>
  </si>
  <si>
    <t>54-11г</t>
  </si>
  <si>
    <t>кукуруза сахарная</t>
  </si>
  <si>
    <t>54-21з</t>
  </si>
  <si>
    <t>54-10р</t>
  </si>
  <si>
    <t>чай с лимоном с сахаром</t>
  </si>
  <si>
    <t>54-3гн</t>
  </si>
  <si>
    <t>каша гречневая рассыпчатая</t>
  </si>
  <si>
    <t>54-4г</t>
  </si>
  <si>
    <t>биточки из говядины</t>
  </si>
  <si>
    <t>54-6м</t>
  </si>
  <si>
    <t>54-2гн</t>
  </si>
  <si>
    <t>каша молочная пшеничная</t>
  </si>
  <si>
    <t>54-13к</t>
  </si>
  <si>
    <t>масло сливочное порция</t>
  </si>
  <si>
    <t>какао с молоком</t>
  </si>
  <si>
    <t>54-21гн</t>
  </si>
  <si>
    <t>батон нарезной</t>
  </si>
  <si>
    <t>апельсин</t>
  </si>
  <si>
    <t>каша пшенная молочная</t>
  </si>
  <si>
    <t>кисель из смородины</t>
  </si>
  <si>
    <t>54-23хн</t>
  </si>
  <si>
    <t>курица тушеная с морковью</t>
  </si>
  <si>
    <t>54-25м</t>
  </si>
  <si>
    <t>макароны отварные</t>
  </si>
  <si>
    <t>54-1г</t>
  </si>
  <si>
    <t>огурец в нарезке</t>
  </si>
  <si>
    <t>54-2з</t>
  </si>
  <si>
    <t>рис отварной</t>
  </si>
  <si>
    <t>54-6г</t>
  </si>
  <si>
    <t>печень говяжья по строгоновски</t>
  </si>
  <si>
    <t>54-18м</t>
  </si>
  <si>
    <t>кофейный напиток с молоком</t>
  </si>
  <si>
    <t>54-23гн</t>
  </si>
  <si>
    <t>ржано пшеничный</t>
  </si>
  <si>
    <t>банан</t>
  </si>
  <si>
    <t>тефтели из говядины с рисом</t>
  </si>
  <si>
    <t>54-16м</t>
  </si>
  <si>
    <t>чай с лимоном и сахаром</t>
  </si>
  <si>
    <t>каша дружба</t>
  </si>
  <si>
    <t>54-16к</t>
  </si>
  <si>
    <t>сыр твердых сортов в нарезке</t>
  </si>
  <si>
    <t>рыба тушеная с овощами (горбуша)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</si>
</sst>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1" xfId="0" applyFont="1" applyFill="1" applyBorder="1" applyAlignment="1" applyProtection="1">
      <alignment vertical="top" wrapText="1"/>
      <protection locked="0"/>
    </xf>
    <xf numFmtId="0" fontId="11" fillId="4" borderId="1" xfId="0" applyFont="1" applyFill="1" applyBorder="1" applyAlignment="1" applyProtection="1">
      <alignment horizontal="center" vertical="top" wrapText="1"/>
      <protection locked="0"/>
    </xf>
    <xf numFmtId="0" fontId="11" fillId="4" borderId="15" xfId="0" applyFont="1" applyFill="1" applyBorder="1" applyAlignment="1" applyProtection="1">
      <alignment horizontal="center" vertical="top" wrapText="1"/>
      <protection locked="0"/>
    </xf>
    <xf numFmtId="0" fontId="11" fillId="4" borderId="4" xfId="0" applyFont="1" applyFill="1" applyBorder="1" applyAlignment="1" applyProtection="1">
      <alignment vertical="top" wrapText="1"/>
      <protection locked="0"/>
    </xf>
    <xf numFmtId="0" fontId="11" fillId="4" borderId="4" xfId="0" applyFont="1" applyFill="1" applyBorder="1" applyAlignment="1" applyProtection="1">
      <alignment horizontal="center" vertical="top" wrapText="1"/>
      <protection locked="0"/>
    </xf>
    <xf numFmtId="0" fontId="11" fillId="4" borderId="23" xfId="0" applyFont="1" applyFill="1" applyBorder="1" applyAlignment="1" applyProtection="1">
      <alignment horizontal="center" vertical="top" wrapText="1"/>
      <protection locked="0"/>
    </xf>
    <xf numFmtId="0" fontId="11" fillId="4" borderId="2" xfId="0" applyFont="1" applyFill="1" applyBorder="1" applyAlignment="1" applyProtection="1">
      <alignment vertical="top" wrapText="1"/>
      <protection locked="0"/>
    </xf>
    <xf numFmtId="0" fontId="11" fillId="4" borderId="2" xfId="0" applyFont="1" applyFill="1" applyBorder="1" applyAlignment="1" applyProtection="1">
      <alignment horizontal="center" vertical="top" wrapText="1"/>
      <protection locked="0"/>
    </xf>
    <xf numFmtId="0" fontId="11" fillId="4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7" activePane="bottomRight" state="frozen"/>
      <selection pane="topRight" activeCell="E1" sqref="E1"/>
      <selection pane="bottomLeft" activeCell="A6" sqref="A6"/>
      <selection pane="bottomRight" activeCell="K122" sqref="K122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0" t="s">
        <v>39</v>
      </c>
      <c r="D1" s="61"/>
      <c r="E1" s="61"/>
      <c r="F1" s="12" t="s">
        <v>16</v>
      </c>
      <c r="G1" s="2" t="s">
        <v>17</v>
      </c>
      <c r="H1" s="62" t="s">
        <v>40</v>
      </c>
      <c r="I1" s="62"/>
      <c r="J1" s="62"/>
      <c r="K1" s="62"/>
    </row>
    <row r="2" spans="1:12" ht="18">
      <c r="A2" s="35" t="s">
        <v>6</v>
      </c>
      <c r="C2" s="2"/>
      <c r="G2" s="2" t="s">
        <v>18</v>
      </c>
      <c r="H2" s="62" t="s">
        <v>45</v>
      </c>
      <c r="I2" s="62"/>
      <c r="J2" s="62"/>
      <c r="K2" s="62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3</v>
      </c>
      <c r="J3" s="49">
        <v>2025</v>
      </c>
      <c r="K3" s="50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51" t="s">
        <v>41</v>
      </c>
      <c r="F6" s="52">
        <v>200</v>
      </c>
      <c r="G6" s="52">
        <v>8.5</v>
      </c>
      <c r="H6" s="52">
        <v>8.6</v>
      </c>
      <c r="I6" s="52">
        <v>47.3</v>
      </c>
      <c r="J6" s="52">
        <v>301.10000000000002</v>
      </c>
      <c r="K6" s="53" t="s">
        <v>42</v>
      </c>
      <c r="L6" s="52">
        <v>18</v>
      </c>
    </row>
    <row r="7" spans="1:12" ht="15">
      <c r="A7" s="23"/>
      <c r="B7" s="15"/>
      <c r="C7" s="11"/>
      <c r="D7" s="6"/>
      <c r="E7" s="54" t="s">
        <v>43</v>
      </c>
      <c r="F7" s="55">
        <v>15</v>
      </c>
      <c r="G7" s="55">
        <v>0.1</v>
      </c>
      <c r="H7" s="55">
        <v>10.9</v>
      </c>
      <c r="I7" s="55">
        <v>0.2</v>
      </c>
      <c r="J7" s="55">
        <v>99.1</v>
      </c>
      <c r="K7" s="56" t="s">
        <v>44</v>
      </c>
      <c r="L7" s="55">
        <v>15</v>
      </c>
    </row>
    <row r="8" spans="1:12" ht="15">
      <c r="A8" s="23"/>
      <c r="B8" s="15"/>
      <c r="C8" s="11"/>
      <c r="D8" s="7" t="s">
        <v>22</v>
      </c>
      <c r="E8" s="57" t="s">
        <v>46</v>
      </c>
      <c r="F8" s="58">
        <v>200</v>
      </c>
      <c r="G8" s="58">
        <v>0.1</v>
      </c>
      <c r="H8" s="58">
        <v>0</v>
      </c>
      <c r="I8" s="58">
        <v>5.2</v>
      </c>
      <c r="J8" s="58">
        <v>21.4</v>
      </c>
      <c r="K8" s="59" t="s">
        <v>47</v>
      </c>
      <c r="L8" s="58">
        <v>2.5</v>
      </c>
    </row>
    <row r="9" spans="1:12" ht="15">
      <c r="A9" s="23"/>
      <c r="B9" s="15"/>
      <c r="C9" s="11"/>
      <c r="D9" s="7" t="s">
        <v>23</v>
      </c>
      <c r="E9" s="57" t="s">
        <v>48</v>
      </c>
      <c r="F9" s="58">
        <v>55</v>
      </c>
      <c r="G9" s="58">
        <v>4.2</v>
      </c>
      <c r="H9" s="58">
        <v>0.4</v>
      </c>
      <c r="I9" s="58">
        <v>27.1</v>
      </c>
      <c r="J9" s="58">
        <v>128.9</v>
      </c>
      <c r="K9" s="59" t="s">
        <v>49</v>
      </c>
      <c r="L9" s="58">
        <v>2.2000000000000002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57" t="s">
        <v>50</v>
      </c>
      <c r="F11" s="58">
        <v>30</v>
      </c>
      <c r="G11" s="58">
        <v>7</v>
      </c>
      <c r="H11" s="58">
        <v>8.9</v>
      </c>
      <c r="I11" s="58">
        <v>0</v>
      </c>
      <c r="J11" s="58">
        <v>107.5</v>
      </c>
      <c r="K11" s="59" t="s">
        <v>51</v>
      </c>
      <c r="L11" s="58">
        <v>24.18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19.899999999999999</v>
      </c>
      <c r="H13" s="19">
        <f t="shared" si="0"/>
        <v>28.799999999999997</v>
      </c>
      <c r="I13" s="19">
        <f t="shared" si="0"/>
        <v>79.800000000000011</v>
      </c>
      <c r="J13" s="19">
        <f t="shared" si="0"/>
        <v>658</v>
      </c>
      <c r="K13" s="25"/>
      <c r="L13" s="19">
        <f t="shared" ref="L13" si="1">SUM(L6:L12)</f>
        <v>61.88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63" t="s">
        <v>4</v>
      </c>
      <c r="D24" s="64"/>
      <c r="E24" s="31"/>
      <c r="F24" s="32">
        <f>F13+F23</f>
        <v>500</v>
      </c>
      <c r="G24" s="32">
        <f t="shared" ref="G24:J24" si="4">G13+G23</f>
        <v>19.899999999999999</v>
      </c>
      <c r="H24" s="32">
        <f t="shared" si="4"/>
        <v>28.799999999999997</v>
      </c>
      <c r="I24" s="32">
        <f t="shared" si="4"/>
        <v>79.800000000000011</v>
      </c>
      <c r="J24" s="32">
        <f t="shared" si="4"/>
        <v>658</v>
      </c>
      <c r="K24" s="32"/>
      <c r="L24" s="32">
        <f t="shared" ref="L24" si="5">L13+L23</f>
        <v>61.88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52</v>
      </c>
      <c r="F25" s="40">
        <v>150</v>
      </c>
      <c r="G25" s="40">
        <v>14.5</v>
      </c>
      <c r="H25" s="40">
        <v>1.3</v>
      </c>
      <c r="I25" s="40">
        <v>33.799999999999997</v>
      </c>
      <c r="J25" s="40">
        <v>204.8</v>
      </c>
      <c r="K25" s="41" t="s">
        <v>53</v>
      </c>
      <c r="L25" s="40">
        <v>9.27</v>
      </c>
    </row>
    <row r="26" spans="1:12" ht="15">
      <c r="A26" s="14"/>
      <c r="B26" s="15"/>
      <c r="C26" s="11"/>
      <c r="D26" s="6"/>
      <c r="E26" s="42" t="s">
        <v>54</v>
      </c>
      <c r="F26" s="43">
        <v>90</v>
      </c>
      <c r="G26" s="43">
        <v>16.399999999999999</v>
      </c>
      <c r="H26" s="43">
        <v>16.309999999999999</v>
      </c>
      <c r="I26" s="43">
        <v>14.63</v>
      </c>
      <c r="J26" s="43">
        <v>271.55</v>
      </c>
      <c r="K26" s="44" t="s">
        <v>55</v>
      </c>
      <c r="L26" s="43">
        <v>35</v>
      </c>
    </row>
    <row r="27" spans="1:12" ht="15">
      <c r="A27" s="14"/>
      <c r="B27" s="15"/>
      <c r="C27" s="11"/>
      <c r="D27" s="7" t="s">
        <v>22</v>
      </c>
      <c r="E27" s="42" t="s">
        <v>56</v>
      </c>
      <c r="F27" s="43">
        <v>200</v>
      </c>
      <c r="G27" s="43">
        <v>0.5</v>
      </c>
      <c r="H27" s="43">
        <v>0</v>
      </c>
      <c r="I27" s="43">
        <v>19.8</v>
      </c>
      <c r="J27" s="43">
        <v>81</v>
      </c>
      <c r="K27" s="44" t="s">
        <v>57</v>
      </c>
      <c r="L27" s="43">
        <v>10</v>
      </c>
    </row>
    <row r="28" spans="1:12" ht="15">
      <c r="A28" s="14"/>
      <c r="B28" s="15"/>
      <c r="C28" s="11"/>
      <c r="D28" s="7" t="s">
        <v>23</v>
      </c>
      <c r="E28" s="42" t="s">
        <v>58</v>
      </c>
      <c r="F28" s="43">
        <v>15</v>
      </c>
      <c r="G28" s="43">
        <v>1.1000000000000001</v>
      </c>
      <c r="H28" s="43">
        <v>0.1</v>
      </c>
      <c r="I28" s="43">
        <v>7.4</v>
      </c>
      <c r="J28" s="43">
        <v>35.200000000000003</v>
      </c>
      <c r="K28" s="44" t="s">
        <v>49</v>
      </c>
      <c r="L28" s="43">
        <v>2.2000000000000002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 t="s">
        <v>59</v>
      </c>
      <c r="F30" s="43">
        <v>60</v>
      </c>
      <c r="G30" s="43">
        <v>0.7</v>
      </c>
      <c r="H30" s="43">
        <v>0.1</v>
      </c>
      <c r="I30" s="43">
        <v>2.2999999999999998</v>
      </c>
      <c r="J30" s="43">
        <v>12.8</v>
      </c>
      <c r="K30" s="44" t="s">
        <v>60</v>
      </c>
      <c r="L30" s="43">
        <v>15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515</v>
      </c>
      <c r="G32" s="19">
        <f t="shared" ref="G32" si="6">SUM(G25:G31)</f>
        <v>33.200000000000003</v>
      </c>
      <c r="H32" s="19">
        <f t="shared" ref="H32" si="7">SUM(H25:H31)</f>
        <v>17.810000000000002</v>
      </c>
      <c r="I32" s="19">
        <f t="shared" ref="I32" si="8">SUM(I25:I31)</f>
        <v>77.930000000000007</v>
      </c>
      <c r="J32" s="19">
        <f t="shared" ref="J32:L32" si="9">SUM(J25:J31)</f>
        <v>605.35</v>
      </c>
      <c r="K32" s="25"/>
      <c r="L32" s="19">
        <f t="shared" si="9"/>
        <v>71.47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63" t="s">
        <v>4</v>
      </c>
      <c r="D43" s="64"/>
      <c r="E43" s="31"/>
      <c r="F43" s="32">
        <f>F32+F42</f>
        <v>515</v>
      </c>
      <c r="G43" s="32">
        <f t="shared" ref="G43" si="14">G32+G42</f>
        <v>33.200000000000003</v>
      </c>
      <c r="H43" s="32">
        <f t="shared" ref="H43" si="15">H32+H42</f>
        <v>17.810000000000002</v>
      </c>
      <c r="I43" s="32">
        <f t="shared" ref="I43" si="16">I32+I42</f>
        <v>77.930000000000007</v>
      </c>
      <c r="J43" s="32">
        <f t="shared" ref="J43:L43" si="17">J32+J42</f>
        <v>605.35</v>
      </c>
      <c r="K43" s="32"/>
      <c r="L43" s="32">
        <f t="shared" si="17"/>
        <v>71.47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61</v>
      </c>
      <c r="F44" s="40">
        <v>160</v>
      </c>
      <c r="G44" s="40">
        <v>3.3</v>
      </c>
      <c r="H44" s="40">
        <v>6.4</v>
      </c>
      <c r="I44" s="40">
        <v>21.01</v>
      </c>
      <c r="J44" s="40">
        <v>155.52000000000001</v>
      </c>
      <c r="K44" s="41" t="s">
        <v>62</v>
      </c>
      <c r="L44" s="40">
        <v>20.100000000000001</v>
      </c>
    </row>
    <row r="45" spans="1:12" ht="15">
      <c r="A45" s="23"/>
      <c r="B45" s="15"/>
      <c r="C45" s="11"/>
      <c r="D45" s="6"/>
      <c r="E45" s="42" t="s">
        <v>103</v>
      </c>
      <c r="F45" s="43">
        <v>100</v>
      </c>
      <c r="G45" s="43">
        <v>16.14</v>
      </c>
      <c r="H45" s="43">
        <v>11.28</v>
      </c>
      <c r="I45" s="43">
        <v>6.28</v>
      </c>
      <c r="J45" s="43">
        <v>191.85</v>
      </c>
      <c r="K45" s="44" t="s">
        <v>65</v>
      </c>
      <c r="L45" s="43">
        <v>36</v>
      </c>
    </row>
    <row r="46" spans="1:12" ht="15">
      <c r="A46" s="23"/>
      <c r="B46" s="15"/>
      <c r="C46" s="11"/>
      <c r="D46" s="7" t="s">
        <v>22</v>
      </c>
      <c r="E46" s="42" t="s">
        <v>66</v>
      </c>
      <c r="F46" s="43">
        <v>200</v>
      </c>
      <c r="G46" s="43">
        <v>0.2</v>
      </c>
      <c r="H46" s="43">
        <v>0</v>
      </c>
      <c r="I46" s="43">
        <v>6.5</v>
      </c>
      <c r="J46" s="43">
        <v>26.8</v>
      </c>
      <c r="K46" s="44" t="s">
        <v>67</v>
      </c>
      <c r="L46" s="43">
        <v>2.8</v>
      </c>
    </row>
    <row r="47" spans="1:12" ht="15">
      <c r="A47" s="23"/>
      <c r="B47" s="15"/>
      <c r="C47" s="11"/>
      <c r="D47" s="7" t="s">
        <v>23</v>
      </c>
      <c r="E47" s="42" t="s">
        <v>58</v>
      </c>
      <c r="F47" s="43">
        <v>30</v>
      </c>
      <c r="G47" s="43">
        <v>2.2999999999999998</v>
      </c>
      <c r="H47" s="43">
        <v>0.2</v>
      </c>
      <c r="I47" s="43">
        <v>14.8</v>
      </c>
      <c r="J47" s="43">
        <v>70.3</v>
      </c>
      <c r="K47" s="44" t="s">
        <v>49</v>
      </c>
      <c r="L47" s="43">
        <v>1.2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 t="s">
        <v>63</v>
      </c>
      <c r="F49" s="43">
        <v>50</v>
      </c>
      <c r="G49" s="43">
        <v>1</v>
      </c>
      <c r="H49" s="43">
        <v>0.125</v>
      </c>
      <c r="I49" s="43">
        <v>5.12</v>
      </c>
      <c r="J49" s="43">
        <v>26.12</v>
      </c>
      <c r="K49" s="44" t="s">
        <v>64</v>
      </c>
      <c r="L49" s="43">
        <v>10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8">SUM(G44:G50)</f>
        <v>22.94</v>
      </c>
      <c r="H51" s="19">
        <f t="shared" ref="H51" si="19">SUM(H44:H50)</f>
        <v>18.004999999999999</v>
      </c>
      <c r="I51" s="19">
        <f t="shared" ref="I51" si="20">SUM(I44:I50)</f>
        <v>53.71</v>
      </c>
      <c r="J51" s="19">
        <f t="shared" ref="J51:L51" si="21">SUM(J44:J50)</f>
        <v>470.59000000000003</v>
      </c>
      <c r="K51" s="25"/>
      <c r="L51" s="19">
        <f t="shared" si="21"/>
        <v>70.099999999999994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63" t="s">
        <v>4</v>
      </c>
      <c r="D62" s="64"/>
      <c r="E62" s="31"/>
      <c r="F62" s="32">
        <f>F51+F61</f>
        <v>540</v>
      </c>
      <c r="G62" s="32">
        <f t="shared" ref="G62" si="26">G51+G61</f>
        <v>22.94</v>
      </c>
      <c r="H62" s="32">
        <f t="shared" ref="H62" si="27">H51+H61</f>
        <v>18.004999999999999</v>
      </c>
      <c r="I62" s="32">
        <f t="shared" ref="I62" si="28">I51+I61</f>
        <v>53.71</v>
      </c>
      <c r="J62" s="32">
        <f t="shared" ref="J62:L62" si="29">J51+J61</f>
        <v>470.59000000000003</v>
      </c>
      <c r="K62" s="32"/>
      <c r="L62" s="32">
        <f t="shared" si="29"/>
        <v>70.099999999999994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68</v>
      </c>
      <c r="F63" s="40">
        <v>150</v>
      </c>
      <c r="G63" s="40">
        <v>8.1999999999999993</v>
      </c>
      <c r="H63" s="40">
        <v>6.3</v>
      </c>
      <c r="I63" s="40">
        <v>35.9</v>
      </c>
      <c r="J63" s="40">
        <v>233.7</v>
      </c>
      <c r="K63" s="41" t="s">
        <v>69</v>
      </c>
      <c r="L63" s="40">
        <v>18</v>
      </c>
    </row>
    <row r="64" spans="1:12" ht="15">
      <c r="A64" s="23"/>
      <c r="B64" s="15"/>
      <c r="C64" s="11"/>
      <c r="D64" s="6"/>
      <c r="E64" s="42" t="s">
        <v>70</v>
      </c>
      <c r="F64" s="43">
        <v>90</v>
      </c>
      <c r="G64" s="43">
        <v>16.43</v>
      </c>
      <c r="H64" s="43">
        <v>16.309999999999999</v>
      </c>
      <c r="I64" s="43">
        <v>14.63</v>
      </c>
      <c r="J64" s="43">
        <v>271.55</v>
      </c>
      <c r="K64" s="44" t="s">
        <v>71</v>
      </c>
      <c r="L64" s="43">
        <v>35</v>
      </c>
    </row>
    <row r="65" spans="1:12" ht="15">
      <c r="A65" s="23"/>
      <c r="B65" s="15"/>
      <c r="C65" s="11"/>
      <c r="D65" s="7" t="s">
        <v>22</v>
      </c>
      <c r="E65" s="42" t="s">
        <v>46</v>
      </c>
      <c r="F65" s="43">
        <v>200</v>
      </c>
      <c r="G65" s="43">
        <v>0.2</v>
      </c>
      <c r="H65" s="43">
        <v>0</v>
      </c>
      <c r="I65" s="43">
        <v>6.4</v>
      </c>
      <c r="J65" s="43">
        <v>26.8</v>
      </c>
      <c r="K65" s="44" t="s">
        <v>72</v>
      </c>
      <c r="L65" s="43">
        <v>1.8</v>
      </c>
    </row>
    <row r="66" spans="1:12" ht="15">
      <c r="A66" s="23"/>
      <c r="B66" s="15"/>
      <c r="C66" s="11"/>
      <c r="D66" s="7" t="s">
        <v>23</v>
      </c>
      <c r="E66" s="42" t="s">
        <v>58</v>
      </c>
      <c r="F66" s="43">
        <v>15</v>
      </c>
      <c r="G66" s="43">
        <v>1.3</v>
      </c>
      <c r="H66" s="43">
        <v>0.2</v>
      </c>
      <c r="I66" s="43">
        <v>7.9</v>
      </c>
      <c r="J66" s="43">
        <v>39.1</v>
      </c>
      <c r="K66" s="44" t="s">
        <v>49</v>
      </c>
      <c r="L66" s="43">
        <v>1.2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 t="s">
        <v>59</v>
      </c>
      <c r="F68" s="43">
        <v>60</v>
      </c>
      <c r="G68" s="43">
        <v>0.67500000000000004</v>
      </c>
      <c r="H68" s="43">
        <v>0.15</v>
      </c>
      <c r="I68" s="43">
        <v>0.2</v>
      </c>
      <c r="J68" s="43">
        <v>12.82</v>
      </c>
      <c r="K68" s="44" t="s">
        <v>60</v>
      </c>
      <c r="L68" s="43">
        <v>17.850000000000001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515</v>
      </c>
      <c r="G70" s="19">
        <f t="shared" ref="G70" si="30">SUM(G63:G69)</f>
        <v>26.805</v>
      </c>
      <c r="H70" s="19">
        <f t="shared" ref="H70" si="31">SUM(H63:H69)</f>
        <v>22.959999999999997</v>
      </c>
      <c r="I70" s="19">
        <f t="shared" ref="I70" si="32">SUM(I63:I69)</f>
        <v>65.03</v>
      </c>
      <c r="J70" s="19">
        <f t="shared" ref="J70:L70" si="33">SUM(J63:J69)</f>
        <v>583.97</v>
      </c>
      <c r="K70" s="25"/>
      <c r="L70" s="19">
        <f t="shared" si="33"/>
        <v>73.849999999999994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63" t="s">
        <v>4</v>
      </c>
      <c r="D81" s="64"/>
      <c r="E81" s="31"/>
      <c r="F81" s="32">
        <f>F70+F80</f>
        <v>515</v>
      </c>
      <c r="G81" s="32">
        <f t="shared" ref="G81" si="38">G70+G80</f>
        <v>26.805</v>
      </c>
      <c r="H81" s="32">
        <f t="shared" ref="H81" si="39">H70+H80</f>
        <v>22.959999999999997</v>
      </c>
      <c r="I81" s="32">
        <f t="shared" ref="I81" si="40">I70+I80</f>
        <v>65.03</v>
      </c>
      <c r="J81" s="32">
        <f t="shared" ref="J81:L81" si="41">J70+J80</f>
        <v>583.97</v>
      </c>
      <c r="K81" s="32"/>
      <c r="L81" s="32">
        <f t="shared" si="41"/>
        <v>73.849999999999994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73</v>
      </c>
      <c r="F82" s="40">
        <v>200</v>
      </c>
      <c r="G82" s="40">
        <v>8.1</v>
      </c>
      <c r="H82" s="40">
        <v>9.1999999999999993</v>
      </c>
      <c r="I82" s="40">
        <v>38.6</v>
      </c>
      <c r="J82" s="40">
        <v>270.3</v>
      </c>
      <c r="K82" s="41" t="s">
        <v>74</v>
      </c>
      <c r="L82" s="40">
        <v>10.119999999999999</v>
      </c>
    </row>
    <row r="83" spans="1:12" ht="15">
      <c r="A83" s="23"/>
      <c r="B83" s="15"/>
      <c r="C83" s="11"/>
      <c r="D83" s="6"/>
      <c r="E83" s="42" t="s">
        <v>75</v>
      </c>
      <c r="F83" s="43">
        <v>10</v>
      </c>
      <c r="G83" s="43">
        <v>0.1</v>
      </c>
      <c r="H83" s="43">
        <v>7.3</v>
      </c>
      <c r="I83" s="43">
        <v>0.1</v>
      </c>
      <c r="J83" s="43">
        <v>66.099999999999994</v>
      </c>
      <c r="K83" s="44" t="s">
        <v>44</v>
      </c>
      <c r="L83" s="43">
        <v>11.33</v>
      </c>
    </row>
    <row r="84" spans="1:12" ht="15">
      <c r="A84" s="23"/>
      <c r="B84" s="15"/>
      <c r="C84" s="11"/>
      <c r="D84" s="7" t="s">
        <v>22</v>
      </c>
      <c r="E84" s="42" t="s">
        <v>76</v>
      </c>
      <c r="F84" s="43">
        <v>200</v>
      </c>
      <c r="G84" s="43">
        <v>4.7</v>
      </c>
      <c r="H84" s="43">
        <v>3.5</v>
      </c>
      <c r="I84" s="43">
        <v>12.5</v>
      </c>
      <c r="J84" s="43">
        <v>100.1</v>
      </c>
      <c r="K84" s="44" t="s">
        <v>77</v>
      </c>
      <c r="L84" s="43">
        <v>14</v>
      </c>
    </row>
    <row r="85" spans="1:12" ht="15">
      <c r="A85" s="23"/>
      <c r="B85" s="15"/>
      <c r="C85" s="11"/>
      <c r="D85" s="7" t="s">
        <v>23</v>
      </c>
      <c r="E85" s="42" t="s">
        <v>78</v>
      </c>
      <c r="F85" s="43">
        <v>45</v>
      </c>
      <c r="G85" s="43">
        <v>3.4</v>
      </c>
      <c r="H85" s="43">
        <v>1.3</v>
      </c>
      <c r="I85" s="43">
        <v>23.1</v>
      </c>
      <c r="J85" s="43">
        <v>117.8</v>
      </c>
      <c r="K85" s="44" t="s">
        <v>49</v>
      </c>
      <c r="L85" s="43">
        <v>4.5</v>
      </c>
    </row>
    <row r="86" spans="1:12" ht="15">
      <c r="A86" s="23"/>
      <c r="B86" s="15"/>
      <c r="C86" s="11"/>
      <c r="D86" s="7" t="s">
        <v>24</v>
      </c>
      <c r="E86" s="42" t="s">
        <v>79</v>
      </c>
      <c r="F86" s="43">
        <v>100</v>
      </c>
      <c r="G86" s="43">
        <v>0.4</v>
      </c>
      <c r="H86" s="43">
        <v>0.1</v>
      </c>
      <c r="I86" s="43">
        <v>3.6</v>
      </c>
      <c r="J86" s="43">
        <v>17</v>
      </c>
      <c r="K86" s="44" t="s">
        <v>49</v>
      </c>
      <c r="L86" s="43">
        <v>25</v>
      </c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555</v>
      </c>
      <c r="G89" s="19">
        <f t="shared" ref="G89" si="42">SUM(G82:G88)</f>
        <v>16.699999999999996</v>
      </c>
      <c r="H89" s="19">
        <f t="shared" ref="H89" si="43">SUM(H82:H88)</f>
        <v>21.400000000000002</v>
      </c>
      <c r="I89" s="19">
        <f t="shared" ref="I89" si="44">SUM(I82:I88)</f>
        <v>77.900000000000006</v>
      </c>
      <c r="J89" s="19">
        <f t="shared" ref="J89:L89" si="45">SUM(J82:J88)</f>
        <v>571.29999999999995</v>
      </c>
      <c r="K89" s="25"/>
      <c r="L89" s="19">
        <f t="shared" si="45"/>
        <v>64.95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63" t="s">
        <v>4</v>
      </c>
      <c r="D100" s="64"/>
      <c r="E100" s="31"/>
      <c r="F100" s="32">
        <f>F89+F99</f>
        <v>555</v>
      </c>
      <c r="G100" s="32">
        <f t="shared" ref="G100" si="50">G89+G99</f>
        <v>16.699999999999996</v>
      </c>
      <c r="H100" s="32">
        <f t="shared" ref="H100" si="51">H89+H99</f>
        <v>21.400000000000002</v>
      </c>
      <c r="I100" s="32">
        <f t="shared" ref="I100" si="52">I89+I99</f>
        <v>77.900000000000006</v>
      </c>
      <c r="J100" s="32">
        <f t="shared" ref="J100:L100" si="53">J89+J99</f>
        <v>571.29999999999995</v>
      </c>
      <c r="K100" s="32"/>
      <c r="L100" s="32">
        <f t="shared" si="53"/>
        <v>64.95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80</v>
      </c>
      <c r="F101" s="40">
        <v>200</v>
      </c>
      <c r="G101" s="40">
        <v>8.5</v>
      </c>
      <c r="H101" s="40">
        <v>8.6</v>
      </c>
      <c r="I101" s="40">
        <v>47.3</v>
      </c>
      <c r="J101" s="40">
        <v>301.10000000000002</v>
      </c>
      <c r="K101" s="41" t="s">
        <v>42</v>
      </c>
      <c r="L101" s="40">
        <v>12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81</v>
      </c>
      <c r="F103" s="43">
        <v>200</v>
      </c>
      <c r="G103" s="43">
        <v>0.2</v>
      </c>
      <c r="H103" s="43">
        <v>0.1</v>
      </c>
      <c r="I103" s="43">
        <v>12.2</v>
      </c>
      <c r="J103" s="43">
        <v>50.6</v>
      </c>
      <c r="K103" s="44" t="s">
        <v>82</v>
      </c>
      <c r="L103" s="43">
        <v>14</v>
      </c>
    </row>
    <row r="104" spans="1:12" ht="15">
      <c r="A104" s="23"/>
      <c r="B104" s="15"/>
      <c r="C104" s="11"/>
      <c r="D104" s="7" t="s">
        <v>23</v>
      </c>
      <c r="E104" s="42" t="s">
        <v>78</v>
      </c>
      <c r="F104" s="43">
        <v>50</v>
      </c>
      <c r="G104" s="43">
        <v>3.8</v>
      </c>
      <c r="H104" s="43">
        <v>1.5</v>
      </c>
      <c r="I104" s="43">
        <v>25.7</v>
      </c>
      <c r="J104" s="43">
        <v>130.9</v>
      </c>
      <c r="K104" s="44" t="s">
        <v>49</v>
      </c>
      <c r="L104" s="43">
        <v>4.5</v>
      </c>
    </row>
    <row r="105" spans="1:12" ht="15">
      <c r="A105" s="23"/>
      <c r="B105" s="15"/>
      <c r="C105" s="11"/>
      <c r="D105" s="7" t="s">
        <v>24</v>
      </c>
      <c r="E105" s="42" t="s">
        <v>79</v>
      </c>
      <c r="F105" s="43">
        <v>100</v>
      </c>
      <c r="G105" s="43">
        <v>0.4</v>
      </c>
      <c r="H105" s="43">
        <v>0.1</v>
      </c>
      <c r="I105" s="43">
        <v>3.6</v>
      </c>
      <c r="J105" s="43">
        <v>17</v>
      </c>
      <c r="K105" s="44" t="s">
        <v>49</v>
      </c>
      <c r="L105" s="43">
        <v>18</v>
      </c>
    </row>
    <row r="106" spans="1:12" ht="15">
      <c r="A106" s="23"/>
      <c r="B106" s="15"/>
      <c r="C106" s="11"/>
      <c r="D106" s="6"/>
      <c r="E106" s="42" t="s">
        <v>50</v>
      </c>
      <c r="F106" s="43">
        <v>15</v>
      </c>
      <c r="G106" s="43">
        <v>3.5</v>
      </c>
      <c r="H106" s="43">
        <v>4.4000000000000004</v>
      </c>
      <c r="I106" s="43">
        <v>0</v>
      </c>
      <c r="J106" s="43">
        <v>53.7</v>
      </c>
      <c r="K106" s="44" t="s">
        <v>51</v>
      </c>
      <c r="L106" s="43">
        <v>15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565</v>
      </c>
      <c r="G108" s="19">
        <f t="shared" ref="G108:J108" si="54">SUM(G101:G107)</f>
        <v>16.399999999999999</v>
      </c>
      <c r="H108" s="19">
        <f t="shared" si="54"/>
        <v>14.7</v>
      </c>
      <c r="I108" s="19">
        <f t="shared" si="54"/>
        <v>88.8</v>
      </c>
      <c r="J108" s="19">
        <f t="shared" si="54"/>
        <v>553.30000000000007</v>
      </c>
      <c r="K108" s="25"/>
      <c r="L108" s="19">
        <f t="shared" ref="L108" si="55">SUM(L101:L107)</f>
        <v>63.5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63" t="s">
        <v>4</v>
      </c>
      <c r="D119" s="64"/>
      <c r="E119" s="31"/>
      <c r="F119" s="32">
        <f>F108+F118</f>
        <v>565</v>
      </c>
      <c r="G119" s="32">
        <f t="shared" ref="G119" si="58">G108+G118</f>
        <v>16.399999999999999</v>
      </c>
      <c r="H119" s="32">
        <f t="shared" ref="H119" si="59">H108+H118</f>
        <v>14.7</v>
      </c>
      <c r="I119" s="32">
        <f t="shared" ref="I119" si="60">I108+I118</f>
        <v>88.8</v>
      </c>
      <c r="J119" s="32">
        <f t="shared" ref="J119:L119" si="61">J108+J118</f>
        <v>553.30000000000007</v>
      </c>
      <c r="K119" s="32"/>
      <c r="L119" s="32">
        <f t="shared" si="61"/>
        <v>63.5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85</v>
      </c>
      <c r="F120" s="40">
        <v>150</v>
      </c>
      <c r="G120" s="40">
        <v>5.3</v>
      </c>
      <c r="H120" s="40">
        <v>5.5</v>
      </c>
      <c r="I120" s="40">
        <v>32.700000000000003</v>
      </c>
      <c r="J120" s="40">
        <v>202</v>
      </c>
      <c r="K120" s="41" t="s">
        <v>86</v>
      </c>
      <c r="L120" s="40">
        <v>12</v>
      </c>
    </row>
    <row r="121" spans="1:12" ht="15">
      <c r="A121" s="14"/>
      <c r="B121" s="15"/>
      <c r="C121" s="11"/>
      <c r="D121" s="6"/>
      <c r="E121" s="42" t="s">
        <v>83</v>
      </c>
      <c r="F121" s="43">
        <v>100</v>
      </c>
      <c r="G121" s="43">
        <v>14.1</v>
      </c>
      <c r="H121" s="43">
        <v>6.3</v>
      </c>
      <c r="I121" s="43">
        <v>4.4000000000000004</v>
      </c>
      <c r="J121" s="43">
        <v>131.30000000000001</v>
      </c>
      <c r="K121" s="44" t="s">
        <v>84</v>
      </c>
      <c r="L121" s="43">
        <v>30</v>
      </c>
    </row>
    <row r="122" spans="1:12" ht="15">
      <c r="A122" s="14"/>
      <c r="B122" s="15"/>
      <c r="C122" s="11"/>
      <c r="D122" s="7" t="s">
        <v>22</v>
      </c>
      <c r="E122" s="42" t="s">
        <v>76</v>
      </c>
      <c r="F122" s="43">
        <v>200</v>
      </c>
      <c r="G122" s="43">
        <v>4.7</v>
      </c>
      <c r="H122" s="43">
        <v>3.5</v>
      </c>
      <c r="I122" s="43">
        <v>12.5</v>
      </c>
      <c r="J122" s="43">
        <v>100.4</v>
      </c>
      <c r="K122" s="44" t="s">
        <v>77</v>
      </c>
      <c r="L122" s="43">
        <v>14</v>
      </c>
    </row>
    <row r="123" spans="1:12" ht="15">
      <c r="A123" s="14"/>
      <c r="B123" s="15"/>
      <c r="C123" s="11"/>
      <c r="D123" s="7" t="s">
        <v>23</v>
      </c>
      <c r="E123" s="42" t="s">
        <v>58</v>
      </c>
      <c r="F123" s="43">
        <v>45</v>
      </c>
      <c r="G123" s="43">
        <v>3.4</v>
      </c>
      <c r="H123" s="43">
        <v>0.4</v>
      </c>
      <c r="I123" s="43">
        <v>22.1</v>
      </c>
      <c r="J123" s="43">
        <v>105.5</v>
      </c>
      <c r="K123" s="44" t="s">
        <v>49</v>
      </c>
      <c r="L123" s="43">
        <v>1.8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 t="s">
        <v>87</v>
      </c>
      <c r="F125" s="43">
        <v>60</v>
      </c>
      <c r="G125" s="43">
        <v>0.45</v>
      </c>
      <c r="H125" s="43">
        <v>7.4999999999999997E-2</v>
      </c>
      <c r="I125" s="43">
        <v>1.5</v>
      </c>
      <c r="J125" s="43">
        <v>8.4700000000000006</v>
      </c>
      <c r="K125" s="44" t="s">
        <v>88</v>
      </c>
      <c r="L125" s="43">
        <v>16.350000000000001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555</v>
      </c>
      <c r="G127" s="19">
        <f t="shared" ref="G127:J127" si="62">SUM(G120:G126)</f>
        <v>27.949999999999996</v>
      </c>
      <c r="H127" s="19">
        <f t="shared" si="62"/>
        <v>15.775</v>
      </c>
      <c r="I127" s="19">
        <f t="shared" si="62"/>
        <v>73.2</v>
      </c>
      <c r="J127" s="19">
        <f t="shared" si="62"/>
        <v>547.67000000000007</v>
      </c>
      <c r="K127" s="25"/>
      <c r="L127" s="19">
        <f t="shared" ref="L127" si="63">SUM(L120:L126)</f>
        <v>74.150000000000006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63" t="s">
        <v>4</v>
      </c>
      <c r="D138" s="64"/>
      <c r="E138" s="31"/>
      <c r="F138" s="32">
        <f>F127+F137</f>
        <v>555</v>
      </c>
      <c r="G138" s="32">
        <f t="shared" ref="G138" si="66">G127+G137</f>
        <v>27.949999999999996</v>
      </c>
      <c r="H138" s="32">
        <f t="shared" ref="H138" si="67">H127+H137</f>
        <v>15.775</v>
      </c>
      <c r="I138" s="32">
        <f t="shared" ref="I138" si="68">I127+I137</f>
        <v>73.2</v>
      </c>
      <c r="J138" s="32">
        <f t="shared" ref="J138:L138" si="69">J127+J137</f>
        <v>547.67000000000007</v>
      </c>
      <c r="K138" s="32"/>
      <c r="L138" s="32">
        <f t="shared" si="69"/>
        <v>74.150000000000006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89</v>
      </c>
      <c r="F139" s="40">
        <v>150</v>
      </c>
      <c r="G139" s="40">
        <v>3.6</v>
      </c>
      <c r="H139" s="40">
        <v>4.8</v>
      </c>
      <c r="I139" s="40">
        <v>36.4</v>
      </c>
      <c r="J139" s="40">
        <v>203.5</v>
      </c>
      <c r="K139" s="41" t="s">
        <v>90</v>
      </c>
      <c r="L139" s="40">
        <v>15</v>
      </c>
    </row>
    <row r="140" spans="1:12" ht="15">
      <c r="A140" s="23"/>
      <c r="B140" s="15"/>
      <c r="C140" s="11"/>
      <c r="D140" s="6"/>
      <c r="E140" s="42" t="s">
        <v>91</v>
      </c>
      <c r="F140" s="43">
        <v>90</v>
      </c>
      <c r="G140" s="43">
        <v>15</v>
      </c>
      <c r="H140" s="43">
        <v>15.75</v>
      </c>
      <c r="I140" s="43">
        <v>5.96</v>
      </c>
      <c r="J140" s="43">
        <v>225.5</v>
      </c>
      <c r="K140" s="44" t="s">
        <v>92</v>
      </c>
      <c r="L140" s="43">
        <v>25</v>
      </c>
    </row>
    <row r="141" spans="1:12" ht="15">
      <c r="A141" s="23"/>
      <c r="B141" s="15"/>
      <c r="C141" s="11"/>
      <c r="D141" s="7" t="s">
        <v>22</v>
      </c>
      <c r="E141" s="42" t="s">
        <v>93</v>
      </c>
      <c r="F141" s="43">
        <v>200</v>
      </c>
      <c r="G141" s="43">
        <v>0.2</v>
      </c>
      <c r="H141" s="43">
        <v>0.1</v>
      </c>
      <c r="I141" s="43">
        <v>6.6</v>
      </c>
      <c r="J141" s="43">
        <v>27.9</v>
      </c>
      <c r="K141" s="44" t="s">
        <v>94</v>
      </c>
      <c r="L141" s="43">
        <v>10</v>
      </c>
    </row>
    <row r="142" spans="1:12" ht="15.75" customHeight="1">
      <c r="A142" s="23"/>
      <c r="B142" s="15"/>
      <c r="C142" s="11"/>
      <c r="D142" s="7" t="s">
        <v>23</v>
      </c>
      <c r="E142" s="42" t="s">
        <v>95</v>
      </c>
      <c r="F142" s="43">
        <v>35</v>
      </c>
      <c r="G142" s="43">
        <v>2.2999999999999998</v>
      </c>
      <c r="H142" s="43">
        <v>0.4</v>
      </c>
      <c r="I142" s="43">
        <v>13.9</v>
      </c>
      <c r="J142" s="43">
        <v>68.5</v>
      </c>
      <c r="K142" s="44" t="s">
        <v>49</v>
      </c>
      <c r="L142" s="43">
        <v>2.2000000000000002</v>
      </c>
    </row>
    <row r="143" spans="1:12" ht="15">
      <c r="A143" s="23"/>
      <c r="B143" s="15"/>
      <c r="C143" s="11"/>
      <c r="D143" s="7" t="s">
        <v>24</v>
      </c>
      <c r="E143" s="42" t="s">
        <v>96</v>
      </c>
      <c r="F143" s="43">
        <v>100</v>
      </c>
      <c r="G143" s="43">
        <v>0.7</v>
      </c>
      <c r="H143" s="43">
        <v>0.2</v>
      </c>
      <c r="I143" s="43">
        <v>9.5</v>
      </c>
      <c r="J143" s="43">
        <v>42.5</v>
      </c>
      <c r="K143" s="44" t="s">
        <v>49</v>
      </c>
      <c r="L143" s="43">
        <v>25</v>
      </c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575</v>
      </c>
      <c r="G146" s="19">
        <f t="shared" ref="G146:J146" si="70">SUM(G139:G145)</f>
        <v>21.8</v>
      </c>
      <c r="H146" s="19">
        <f t="shared" si="70"/>
        <v>21.25</v>
      </c>
      <c r="I146" s="19">
        <f t="shared" si="70"/>
        <v>72.36</v>
      </c>
      <c r="J146" s="19">
        <f t="shared" si="70"/>
        <v>567.9</v>
      </c>
      <c r="K146" s="25"/>
      <c r="L146" s="19">
        <f t="shared" ref="L146" si="71">SUM(L139:L145)</f>
        <v>77.2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63" t="s">
        <v>4</v>
      </c>
      <c r="D157" s="64"/>
      <c r="E157" s="31"/>
      <c r="F157" s="32">
        <f>F146+F156</f>
        <v>575</v>
      </c>
      <c r="G157" s="32">
        <f t="shared" ref="G157" si="74">G146+G156</f>
        <v>21.8</v>
      </c>
      <c r="H157" s="32">
        <f t="shared" ref="H157" si="75">H146+H156</f>
        <v>21.25</v>
      </c>
      <c r="I157" s="32">
        <f t="shared" ref="I157" si="76">I146+I156</f>
        <v>72.36</v>
      </c>
      <c r="J157" s="32">
        <f t="shared" ref="J157:L157" si="77">J146+J156</f>
        <v>567.9</v>
      </c>
      <c r="K157" s="32"/>
      <c r="L157" s="32">
        <f t="shared" si="77"/>
        <v>77.2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61</v>
      </c>
      <c r="F158" s="40">
        <v>160</v>
      </c>
      <c r="G158" s="40">
        <v>3.3</v>
      </c>
      <c r="H158" s="40">
        <v>5.7</v>
      </c>
      <c r="I158" s="40">
        <v>21.1</v>
      </c>
      <c r="J158" s="40">
        <v>148.6</v>
      </c>
      <c r="K158" s="41" t="s">
        <v>62</v>
      </c>
      <c r="L158" s="40">
        <v>16.850000000000001</v>
      </c>
    </row>
    <row r="159" spans="1:12" ht="15">
      <c r="A159" s="23"/>
      <c r="B159" s="15"/>
      <c r="C159" s="11"/>
      <c r="D159" s="6"/>
      <c r="E159" s="42" t="s">
        <v>97</v>
      </c>
      <c r="F159" s="43">
        <v>90</v>
      </c>
      <c r="G159" s="43">
        <v>13</v>
      </c>
      <c r="H159" s="43">
        <v>13.2</v>
      </c>
      <c r="I159" s="43">
        <v>7.3</v>
      </c>
      <c r="J159" s="43">
        <v>199.7</v>
      </c>
      <c r="K159" s="44" t="s">
        <v>98</v>
      </c>
      <c r="L159" s="43">
        <v>30.3</v>
      </c>
    </row>
    <row r="160" spans="1:12" ht="15">
      <c r="A160" s="23"/>
      <c r="B160" s="15"/>
      <c r="C160" s="11"/>
      <c r="D160" s="7" t="s">
        <v>22</v>
      </c>
      <c r="E160" s="42" t="s">
        <v>99</v>
      </c>
      <c r="F160" s="43">
        <v>180</v>
      </c>
      <c r="G160" s="43">
        <v>0.2</v>
      </c>
      <c r="H160" s="43">
        <v>0</v>
      </c>
      <c r="I160" s="43">
        <v>6</v>
      </c>
      <c r="J160" s="43">
        <v>25.1</v>
      </c>
      <c r="K160" s="44" t="s">
        <v>67</v>
      </c>
      <c r="L160" s="43">
        <v>2.8</v>
      </c>
    </row>
    <row r="161" spans="1:12" ht="15">
      <c r="A161" s="23"/>
      <c r="B161" s="15"/>
      <c r="C161" s="11"/>
      <c r="D161" s="7" t="s">
        <v>23</v>
      </c>
      <c r="E161" s="42" t="s">
        <v>48</v>
      </c>
      <c r="F161" s="43">
        <v>50</v>
      </c>
      <c r="G161" s="43">
        <v>3.8</v>
      </c>
      <c r="H161" s="43">
        <v>0.4</v>
      </c>
      <c r="I161" s="43">
        <v>24.6</v>
      </c>
      <c r="J161" s="43">
        <v>117.2</v>
      </c>
      <c r="K161" s="44" t="s">
        <v>49</v>
      </c>
      <c r="L161" s="43">
        <v>1.8</v>
      </c>
    </row>
    <row r="162" spans="1:12" ht="15">
      <c r="A162" s="23"/>
      <c r="B162" s="15"/>
      <c r="C162" s="11"/>
      <c r="D162" s="7" t="s">
        <v>24</v>
      </c>
      <c r="E162" s="42" t="s">
        <v>96</v>
      </c>
      <c r="F162" s="43">
        <v>100</v>
      </c>
      <c r="G162" s="43">
        <v>0.8</v>
      </c>
      <c r="H162" s="43">
        <v>0.3</v>
      </c>
      <c r="I162" s="43">
        <v>10.5</v>
      </c>
      <c r="J162" s="43">
        <v>47.3</v>
      </c>
      <c r="K162" s="44" t="s">
        <v>49</v>
      </c>
      <c r="L162" s="43">
        <v>25</v>
      </c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580</v>
      </c>
      <c r="G165" s="19">
        <f t="shared" ref="G165:J165" si="78">SUM(G158:G164)</f>
        <v>21.1</v>
      </c>
      <c r="H165" s="19">
        <f t="shared" si="78"/>
        <v>19.599999999999998</v>
      </c>
      <c r="I165" s="19">
        <f t="shared" si="78"/>
        <v>69.5</v>
      </c>
      <c r="J165" s="19">
        <f t="shared" si="78"/>
        <v>537.9</v>
      </c>
      <c r="K165" s="25"/>
      <c r="L165" s="19">
        <f t="shared" ref="L165" si="79">SUM(L158:L164)</f>
        <v>76.75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63" t="s">
        <v>4</v>
      </c>
      <c r="D176" s="64"/>
      <c r="E176" s="31"/>
      <c r="F176" s="32">
        <f>F165+F175</f>
        <v>580</v>
      </c>
      <c r="G176" s="32">
        <f t="shared" ref="G176" si="82">G165+G175</f>
        <v>21.1</v>
      </c>
      <c r="H176" s="32">
        <f t="shared" ref="H176" si="83">H165+H175</f>
        <v>19.599999999999998</v>
      </c>
      <c r="I176" s="32">
        <f t="shared" ref="I176" si="84">I165+I175</f>
        <v>69.5</v>
      </c>
      <c r="J176" s="32">
        <f t="shared" ref="J176:L176" si="85">J165+J175</f>
        <v>537.9</v>
      </c>
      <c r="K176" s="32"/>
      <c r="L176" s="32">
        <f t="shared" si="85"/>
        <v>76.75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100</v>
      </c>
      <c r="F177" s="40">
        <v>200</v>
      </c>
      <c r="G177" s="40">
        <v>5</v>
      </c>
      <c r="H177" s="40">
        <v>5.9</v>
      </c>
      <c r="I177" s="40">
        <v>24</v>
      </c>
      <c r="J177" s="40">
        <v>168.9</v>
      </c>
      <c r="K177" s="41" t="s">
        <v>101</v>
      </c>
      <c r="L177" s="40">
        <v>18</v>
      </c>
    </row>
    <row r="178" spans="1:12" ht="15">
      <c r="A178" s="23"/>
      <c r="B178" s="15"/>
      <c r="C178" s="11"/>
      <c r="D178" s="6"/>
      <c r="E178" s="42" t="s">
        <v>102</v>
      </c>
      <c r="F178" s="43">
        <v>15</v>
      </c>
      <c r="G178" s="43">
        <v>3.5</v>
      </c>
      <c r="H178" s="43">
        <v>4.4000000000000004</v>
      </c>
      <c r="I178" s="43">
        <v>0</v>
      </c>
      <c r="J178" s="43">
        <v>53.7</v>
      </c>
      <c r="K178" s="44" t="s">
        <v>51</v>
      </c>
      <c r="L178" s="43">
        <v>10</v>
      </c>
    </row>
    <row r="179" spans="1:12" ht="15">
      <c r="A179" s="23"/>
      <c r="B179" s="15"/>
      <c r="C179" s="11"/>
      <c r="D179" s="7" t="s">
        <v>22</v>
      </c>
      <c r="E179" s="42" t="s">
        <v>76</v>
      </c>
      <c r="F179" s="43">
        <v>200</v>
      </c>
      <c r="G179" s="43">
        <v>4.7</v>
      </c>
      <c r="H179" s="43">
        <v>3.5</v>
      </c>
      <c r="I179" s="43">
        <v>12.5</v>
      </c>
      <c r="J179" s="43">
        <v>100.4</v>
      </c>
      <c r="K179" s="44" t="s">
        <v>77</v>
      </c>
      <c r="L179" s="43">
        <v>13</v>
      </c>
    </row>
    <row r="180" spans="1:12" ht="15">
      <c r="A180" s="23"/>
      <c r="B180" s="15"/>
      <c r="C180" s="11"/>
      <c r="D180" s="7" t="s">
        <v>23</v>
      </c>
      <c r="E180" s="42" t="s">
        <v>78</v>
      </c>
      <c r="F180" s="43">
        <v>45</v>
      </c>
      <c r="G180" s="43">
        <v>3.4</v>
      </c>
      <c r="H180" s="43">
        <v>1.3</v>
      </c>
      <c r="I180" s="43">
        <v>23.1</v>
      </c>
      <c r="J180" s="43">
        <v>117.8</v>
      </c>
      <c r="K180" s="44" t="s">
        <v>49</v>
      </c>
      <c r="L180" s="43">
        <v>4.5</v>
      </c>
    </row>
    <row r="181" spans="1:12" ht="15">
      <c r="A181" s="23"/>
      <c r="B181" s="15"/>
      <c r="C181" s="11"/>
      <c r="D181" s="7" t="s">
        <v>24</v>
      </c>
      <c r="E181" s="42" t="s">
        <v>96</v>
      </c>
      <c r="F181" s="43">
        <v>100</v>
      </c>
      <c r="G181" s="43">
        <v>0.6</v>
      </c>
      <c r="H181" s="43">
        <v>0.2</v>
      </c>
      <c r="I181" s="43">
        <v>8.4</v>
      </c>
      <c r="J181" s="43">
        <v>37.799999999999997</v>
      </c>
      <c r="K181" s="44" t="s">
        <v>49</v>
      </c>
      <c r="L181" s="43">
        <v>20.5</v>
      </c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560</v>
      </c>
      <c r="G184" s="19">
        <f t="shared" ref="G184:J184" si="86">SUM(G177:G183)</f>
        <v>17.2</v>
      </c>
      <c r="H184" s="19">
        <f t="shared" si="86"/>
        <v>15.3</v>
      </c>
      <c r="I184" s="19">
        <f t="shared" si="86"/>
        <v>68</v>
      </c>
      <c r="J184" s="19">
        <f t="shared" si="86"/>
        <v>478.6</v>
      </c>
      <c r="K184" s="25"/>
      <c r="L184" s="19">
        <f t="shared" ref="L184" si="87">SUM(L177:L183)</f>
        <v>66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>
      <c r="A195" s="29">
        <f>A177</f>
        <v>2</v>
      </c>
      <c r="B195" s="30">
        <f>B177</f>
        <v>5</v>
      </c>
      <c r="C195" s="63" t="s">
        <v>4</v>
      </c>
      <c r="D195" s="64"/>
      <c r="E195" s="31"/>
      <c r="F195" s="32">
        <f>F184+F194</f>
        <v>560</v>
      </c>
      <c r="G195" s="32">
        <f t="shared" ref="G195" si="90">G184+G194</f>
        <v>17.2</v>
      </c>
      <c r="H195" s="32">
        <f t="shared" ref="H195" si="91">H184+H194</f>
        <v>15.3</v>
      </c>
      <c r="I195" s="32">
        <f t="shared" ref="I195" si="92">I184+I194</f>
        <v>68</v>
      </c>
      <c r="J195" s="32">
        <f t="shared" ref="J195:L195" si="93">J184+J194</f>
        <v>478.6</v>
      </c>
      <c r="K195" s="32"/>
      <c r="L195" s="32">
        <f t="shared" si="93"/>
        <v>66</v>
      </c>
    </row>
    <row r="196" spans="1:12" ht="13.5" thickBot="1">
      <c r="A196" s="27"/>
      <c r="B196" s="28"/>
      <c r="C196" s="65" t="s">
        <v>5</v>
      </c>
      <c r="D196" s="65"/>
      <c r="E196" s="65"/>
      <c r="F196" s="34">
        <f>(F24+F43+F62+F81+F100+F119+F138+F157+F176+F195)/(IF(F24=0,0,1)+IF(F43=0,0,1)+IF(F62=0,0,1)+IF(F81=0,0,1)+IF(F100=0,0,1)+IF(F119=0,0,1)+IF(F138=0,0,1)+IF(F157=0,0,1)+IF(F176=0,0,1)+IF(F195=0,0,1))</f>
        <v>546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22.399499999999996</v>
      </c>
      <c r="H196" s="34">
        <f t="shared" si="94"/>
        <v>19.559999999999999</v>
      </c>
      <c r="I196" s="34">
        <f t="shared" si="94"/>
        <v>72.623000000000005</v>
      </c>
      <c r="J196" s="34">
        <f t="shared" si="94"/>
        <v>557.45799999999997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69.984999999999999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dcterms:created xsi:type="dcterms:W3CDTF">2022-05-16T14:23:56Z</dcterms:created>
  <dcterms:modified xsi:type="dcterms:W3CDTF">2025-03-06T08:09:52Z</dcterms:modified>
</cp:coreProperties>
</file>